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350"/>
  </bookViews>
  <sheets>
    <sheet name="Munka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1" l="1"/>
  <c r="N8" i="1"/>
  <c r="N9" i="1"/>
  <c r="N10" i="1"/>
  <c r="N11" i="1"/>
  <c r="N12" i="1"/>
  <c r="N13" i="1"/>
  <c r="N14" i="1"/>
  <c r="N15" i="1"/>
  <c r="N17" i="1"/>
  <c r="N18" i="1"/>
  <c r="N20" i="1"/>
  <c r="N22" i="1"/>
  <c r="N24" i="1"/>
  <c r="N26" i="1"/>
  <c r="N27" i="1"/>
  <c r="K6" i="1"/>
  <c r="K7" i="1"/>
  <c r="K8" i="1"/>
  <c r="K9" i="1"/>
  <c r="K10" i="1"/>
  <c r="K11" i="1"/>
  <c r="K12" i="1"/>
  <c r="K13" i="1"/>
  <c r="K14" i="1"/>
  <c r="K15" i="1"/>
  <c r="K16" i="1"/>
  <c r="K29" i="1" s="1"/>
  <c r="K17" i="1"/>
  <c r="K18" i="1"/>
  <c r="K20" i="1"/>
  <c r="K22" i="1"/>
  <c r="K24" i="1"/>
  <c r="K26" i="1"/>
  <c r="K27" i="1"/>
  <c r="L7" i="1"/>
  <c r="L11" i="1"/>
  <c r="L27" i="1"/>
  <c r="M6" i="1"/>
  <c r="L6" i="1" s="1"/>
  <c r="M7" i="1"/>
  <c r="M8" i="1"/>
  <c r="L8" i="1" s="1"/>
  <c r="M9" i="1"/>
  <c r="L9" i="1" s="1"/>
  <c r="M10" i="1"/>
  <c r="L10" i="1" s="1"/>
  <c r="M11" i="1"/>
  <c r="M12" i="1"/>
  <c r="L12" i="1" s="1"/>
  <c r="M13" i="1"/>
  <c r="L13" i="1" s="1"/>
  <c r="M14" i="1"/>
  <c r="L14" i="1" s="1"/>
  <c r="M15" i="1"/>
  <c r="L15" i="1" s="1"/>
  <c r="M17" i="1"/>
  <c r="L17" i="1" s="1"/>
  <c r="M18" i="1"/>
  <c r="L18" i="1" s="1"/>
  <c r="M20" i="1"/>
  <c r="L20" i="1" s="1"/>
  <c r="M22" i="1"/>
  <c r="L22" i="1" s="1"/>
  <c r="M24" i="1"/>
  <c r="L24" i="1" s="1"/>
  <c r="M26" i="1"/>
  <c r="L26" i="1" s="1"/>
  <c r="M27" i="1"/>
  <c r="L5" i="1"/>
  <c r="M5" i="1"/>
  <c r="K5" i="1"/>
  <c r="E6" i="1"/>
  <c r="N6" i="1" s="1"/>
  <c r="E7" i="1"/>
  <c r="E8" i="1"/>
  <c r="E9" i="1"/>
  <c r="E10" i="1"/>
  <c r="E11" i="1"/>
  <c r="E12" i="1"/>
  <c r="E13" i="1"/>
  <c r="E14" i="1"/>
  <c r="E15" i="1"/>
  <c r="E16" i="1"/>
  <c r="E29" i="1" s="1"/>
  <c r="E17" i="1"/>
  <c r="E18" i="1"/>
  <c r="E20" i="1"/>
  <c r="E22" i="1"/>
  <c r="E24" i="1"/>
  <c r="E26" i="1"/>
  <c r="G26" i="1" s="1"/>
  <c r="F26" i="1" s="1"/>
  <c r="E27" i="1"/>
  <c r="G27" i="1" s="1"/>
  <c r="F27" i="1" s="1"/>
  <c r="F12" i="1"/>
  <c r="F20" i="1"/>
  <c r="G6" i="1"/>
  <c r="F6" i="1" s="1"/>
  <c r="G7" i="1"/>
  <c r="F7" i="1" s="1"/>
  <c r="G8" i="1"/>
  <c r="F8" i="1" s="1"/>
  <c r="G9" i="1"/>
  <c r="F9" i="1" s="1"/>
  <c r="G10" i="1"/>
  <c r="F10" i="1" s="1"/>
  <c r="G11" i="1"/>
  <c r="F11" i="1" s="1"/>
  <c r="G12" i="1"/>
  <c r="G13" i="1"/>
  <c r="F13" i="1" s="1"/>
  <c r="G14" i="1"/>
  <c r="F14" i="1" s="1"/>
  <c r="G15" i="1"/>
  <c r="F15" i="1" s="1"/>
  <c r="G16" i="1"/>
  <c r="G17" i="1"/>
  <c r="F17" i="1" s="1"/>
  <c r="G18" i="1"/>
  <c r="F18" i="1" s="1"/>
  <c r="G20" i="1"/>
  <c r="G22" i="1"/>
  <c r="F22" i="1" s="1"/>
  <c r="G24" i="1"/>
  <c r="F24" i="1" s="1"/>
  <c r="E5" i="1"/>
  <c r="M16" i="1" l="1"/>
  <c r="N16" i="1"/>
  <c r="N29" i="1"/>
  <c r="F16" i="1"/>
  <c r="F29" i="1" s="1"/>
  <c r="G29" i="1"/>
  <c r="G5" i="1"/>
  <c r="N5" i="1"/>
  <c r="L16" i="1" l="1"/>
  <c r="L29" i="1" s="1"/>
  <c r="M29" i="1"/>
  <c r="F5" i="1"/>
</calcChain>
</file>

<file path=xl/sharedStrings.xml><?xml version="1.0" encoding="utf-8"?>
<sst xmlns="http://schemas.openxmlformats.org/spreadsheetml/2006/main" count="75" uniqueCount="62">
  <si>
    <r>
      <rPr>
        <sz val="12"/>
        <rFont val="Arial"/>
        <family val="2"/>
        <charset val="238"/>
      </rPr>
      <t>"</t>
    </r>
    <r>
      <rPr>
        <b/>
        <sz val="12"/>
        <rFont val="Arial"/>
        <family val="2"/>
        <charset val="238"/>
      </rPr>
      <t>Hold úti óvoda újjáépítése" TOP-6.2.1-15-SL1-2016-00002  
Árazatlan költségvetés
5000 Szolnok, Hold út 18-22., "Óvodai eszközök telepítésének kivitelezési munkái"</t>
    </r>
  </si>
  <si>
    <t>ESZKÖZ ÉRTÉKE</t>
  </si>
  <si>
    <t>ALAPOZÁSI MUNKÁK, FÖLDMUNKÁK, ELHELYEZÉS, TELEPÍTÉS</t>
  </si>
  <si>
    <t>Összesen</t>
  </si>
  <si>
    <t>Ssz.</t>
  </si>
  <si>
    <t>Eszköz megnevezése</t>
  </si>
  <si>
    <t>db</t>
  </si>
  <si>
    <t>nettó egységár</t>
  </si>
  <si>
    <t>nettó érték</t>
  </si>
  <si>
    <t>áfa</t>
  </si>
  <si>
    <t>bruttó érték</t>
  </si>
  <si>
    <t>Mindösszesen nettó érték</t>
  </si>
  <si>
    <t>UDVARI ESZKÖZÖK</t>
  </si>
  <si>
    <t>Bárka – óvodai játszótéri eszköz elhelyezéséhez szükséges alapozási munkák valamint annak elehelyezése és telepítése</t>
  </si>
  <si>
    <t>Rugós mérleghinta elhelyezéséhez szükséges földmunkák, alapozási munkák valamint annak elehelyezése és telepítése</t>
  </si>
  <si>
    <t>Asztal padokkal -elhelyezéséhez szükséges földmunkák, alapozási munkák valamint annak elehelyezése és telepítése</t>
  </si>
  <si>
    <t>Billenthető szemetes – anyaga: fa, 0,45x0,57 m
magasság: 0,8 m</t>
  </si>
  <si>
    <t>Billenthető szemetes –elhelyezéséhez szükséges földmunkák, alapozási munkák valamint annak elehelyezése és telepítése</t>
  </si>
  <si>
    <t>Biztonsági hinta elhelyezéséhez szükséges földmunkák, alapozási munkák valamint annak elehelyezése és telepítése</t>
  </si>
  <si>
    <t>Mókuskerék - elhelyezéséhez szükséges földmunkák, alapozási munkák valamint annak elehelyezése és telepítése</t>
  </si>
  <si>
    <t>Autó kormánnyal, kispadokkal 1x1,8 m
magasság: 0,75 m
Anyaga: pácolt fenyő, HDPE lemez, platólemez</t>
  </si>
  <si>
    <t>Autó kormánnyal, kispadokkal elhelyezéséhez szükséges segéd tartószerkezetek valamint annak elehelyezése és telepítése</t>
  </si>
  <si>
    <t>Rugós játék – elhelyezéséhez szükséges földmunkák, alapozási munkák valamint annak elehelyezése és telepítése</t>
  </si>
  <si>
    <t>Plútó lépegető elhelyezéséhez szükséges földmunkák, alapozási munkák valamint annak elehelyezése és telepítése</t>
  </si>
  <si>
    <t>Polyball labdadobáló elhelyezéséhez szükséges földmunkák, alapozási munkák valamint annak elehelyezése és telepítése</t>
  </si>
  <si>
    <t>180x180 cm zajszűrő rács</t>
  </si>
  <si>
    <t>180x180 cm zajszűrő rács telepítése, elhelyezése</t>
  </si>
  <si>
    <t>Napvitorla - 25 m2 árnyékolható felület, mikrohézagos textília, 4 db acél oszlopon rögzítve</t>
  </si>
  <si>
    <t>Kültési napvitorlához 4 db acél pillér elhelyezése, valamint telepítése</t>
  </si>
  <si>
    <t>MOZGÁSFEJLESZTÉS</t>
  </si>
  <si>
    <t>Óvodai bordásfal 200x62x11 cm elhelyezéséhez szükséges segéd tartószerkezetek valamint annak elehelyezése és telepítése</t>
  </si>
  <si>
    <t>10</t>
  </si>
  <si>
    <t>Csoportszobák</t>
  </si>
  <si>
    <t>Ágytároló szekrény óvodai fektető ágyhoz
160x70x180 cm
Anyaga: laminált forgácslap</t>
  </si>
  <si>
    <t>Gyermek mosdó</t>
  </si>
  <si>
    <t>WC-t elválasztó paraván, valamint fém lábak telepítése</t>
  </si>
  <si>
    <t>Minden helyiség</t>
  </si>
  <si>
    <t>45</t>
  </si>
  <si>
    <t>2</t>
  </si>
  <si>
    <t>Összesen Ft:</t>
  </si>
  <si>
    <t>Kelt:_______________________________</t>
  </si>
  <si>
    <t>aláírás</t>
  </si>
  <si>
    <t>Bárka – óvodai játszótéri eszköz két toronnyal, mozgó híddal, mászóhálóval, mászó fallal,rámpával, csúszdával /7,5x9m, 0,9m magasság/</t>
  </si>
  <si>
    <t>Rugós mérleghinta - Fóka - 1,15x1,35 m
magasság: 0,8 m</t>
  </si>
  <si>
    <t>Asztal 2 db paddal - anyaga: fa, felületkezelt, 1,2x1,4 m
magasság: 0,7 m</t>
  </si>
  <si>
    <t>Biztonsági hinta, gumilap ülőkével, kiesésvédő hevederrel</t>
  </si>
  <si>
    <t>Mókuskerék - 42 kg, 155x60x35 cm, acél kereten, fa kerékkel</t>
  </si>
  <si>
    <t>Rugós játék – lóhere 0,79x0,79 m</t>
  </si>
  <si>
    <t>Plútó lépegető, 9 lépegető fokkal, lépegetők 5 cm -20 cm  szintkülönbségig, anyaga: fa</t>
  </si>
  <si>
    <t>Polyball labdadobáló, 1 db oszlopon labdatölcsér + 4 kidodobó tölcsér, anyaga műanyag, színes kivitelben</t>
  </si>
  <si>
    <t>Óvodai bordásfal 200x62x11 cm, falra szerelhető kivitelben, szerelvényekkel</t>
  </si>
  <si>
    <t>Szerelt jellegű, WC-t elválasztó paraván fém lábakkal 90 cm széles oldallappal
28 mm vastag kétoldalt
laminált bútorlapból, szerelvényekkel,
porszórt vagy eloxált aluprofilokkal</t>
  </si>
  <si>
    <t>Fa karnis 150 cm hosszúságú, natur felületű</t>
  </si>
  <si>
    <t>Fa karnis 350 cm hosszúságú, natur felületű</t>
  </si>
  <si>
    <t>Homokozókeret - árnyékoló- és takaróponyvával - anyaga: pácolt fenyő, méretei: 3x3 m magasság: 0,3 m, árnyékoló ponyva textíliája: könnyű, mikrohézagos textília</t>
  </si>
  <si>
    <t>Homokozókeret, árnyékoló- és takaróponyva, acéloszlopok elhelyezéséhez szükséges földmunkák, alapozási munkák valamint annak elehelyezése és telepítése</t>
  </si>
  <si>
    <t xml:space="preserve">Ágytároló szekrény telepítése - óvodai fektető ágyhoz
</t>
  </si>
  <si>
    <t>Fa karnis 150 cm hosszúságú, natur telepítése</t>
  </si>
  <si>
    <t>Fa karnis 350cm hosszúságú, natur telepítése</t>
  </si>
  <si>
    <t>6</t>
  </si>
  <si>
    <t>Mobil mozgatható árnyékoló napvitorla textil 3,5 m x 3,5 m</t>
  </si>
  <si>
    <t>Mobil mozgatható árnyékoló napvitorla 3,5 m x 3,5 m telepítése pergolákra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</si>
</sst>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_-* #,##0.00,_F_t_-;\-* #,##0.00,_F_t_-;_-* \-??\ _F_t_-;_-@_-"/>
    <numFmt numFmtId="165" formatCode="_-* #,##0\ _F_t_-;\-* #,##0\ _F_t_-;_-* &quot;-&quot;??\ _F_t_-;_-@_-"/>
    <numFmt numFmtId="166" formatCode="#,##0_ ;\-#,##0\ 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Verdana"/>
      <family val="2"/>
      <charset val="238"/>
    </font>
    <font>
      <sz val="10"/>
      <name val="Verdana"/>
      <family val="2"/>
      <charset val="238"/>
    </font>
    <font>
      <sz val="10"/>
      <color indexed="8"/>
      <name val="Verdana"/>
      <family val="2"/>
      <charset val="238"/>
    </font>
    <font>
      <b/>
      <sz val="10"/>
      <color indexed="8"/>
      <name val="Verdana"/>
      <family val="2"/>
      <charset val="238"/>
    </font>
    <font>
      <b/>
      <sz val="8"/>
      <color indexed="8"/>
      <name val="Verdana"/>
      <family val="2"/>
      <charset val="238"/>
    </font>
    <font>
      <sz val="10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4" fillId="0" borderId="0" applyBorder="0" applyProtection="0"/>
  </cellStyleXfs>
  <cellXfs count="97">
    <xf numFmtId="0" fontId="0" fillId="0" borderId="0" xfId="0"/>
    <xf numFmtId="0" fontId="0" fillId="0" borderId="0" xfId="0" applyFont="1" applyFill="1"/>
    <xf numFmtId="0" fontId="4" fillId="0" borderId="0" xfId="0" applyFont="1" applyFill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vertical="center"/>
    </xf>
    <xf numFmtId="49" fontId="7" fillId="2" borderId="19" xfId="0" applyNumberFormat="1" applyFont="1" applyFill="1" applyBorder="1" applyAlignment="1" applyProtection="1">
      <alignment horizontal="left" vertical="center" wrapText="1"/>
      <protection locked="0"/>
    </xf>
    <xf numFmtId="3" fontId="7" fillId="0" borderId="14" xfId="0" applyNumberFormat="1" applyFont="1" applyFill="1" applyBorder="1" applyAlignment="1" applyProtection="1">
      <alignment horizontal="center" vertical="center"/>
      <protection locked="0"/>
    </xf>
    <xf numFmtId="3" fontId="7" fillId="0" borderId="5" xfId="0" applyNumberFormat="1" applyFont="1" applyFill="1" applyBorder="1" applyAlignment="1" applyProtection="1">
      <alignment horizontal="right" vertical="center"/>
      <protection locked="0"/>
    </xf>
    <xf numFmtId="3" fontId="7" fillId="0" borderId="15" xfId="0" applyNumberFormat="1" applyFont="1" applyFill="1" applyBorder="1" applyAlignment="1" applyProtection="1">
      <alignment horizontal="right" vertical="center"/>
      <protection locked="0"/>
    </xf>
    <xf numFmtId="49" fontId="7" fillId="2" borderId="16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7" xfId="2" applyNumberFormat="1" applyFont="1" applyFill="1" applyBorder="1" applyAlignment="1" applyProtection="1">
      <alignment horizontal="right" vertical="center"/>
      <protection locked="0"/>
    </xf>
    <xf numFmtId="3" fontId="7" fillId="0" borderId="5" xfId="2" applyNumberFormat="1" applyFont="1" applyFill="1" applyBorder="1" applyAlignment="1" applyProtection="1">
      <alignment horizontal="right" vertical="center"/>
    </xf>
    <xf numFmtId="3" fontId="7" fillId="0" borderId="5" xfId="2" applyNumberFormat="1" applyFont="1" applyFill="1" applyBorder="1" applyAlignment="1" applyProtection="1">
      <alignment horizontal="right" vertical="center"/>
      <protection locked="0"/>
    </xf>
    <xf numFmtId="3" fontId="7" fillId="0" borderId="13" xfId="2" applyNumberFormat="1" applyFont="1" applyFill="1" applyBorder="1" applyAlignment="1" applyProtection="1">
      <alignment horizontal="right" vertical="center"/>
    </xf>
    <xf numFmtId="3" fontId="7" fillId="0" borderId="18" xfId="0" applyNumberFormat="1" applyFont="1" applyFill="1" applyBorder="1" applyAlignment="1">
      <alignment horizontal="right" vertical="center" wrapText="1"/>
    </xf>
    <xf numFmtId="0" fontId="6" fillId="0" borderId="16" xfId="0" applyFont="1" applyFill="1" applyBorder="1" applyAlignment="1">
      <alignment horizontal="center" vertical="center" wrapText="1"/>
    </xf>
    <xf numFmtId="49" fontId="6" fillId="2" borderId="19" xfId="0" applyNumberFormat="1" applyFont="1" applyFill="1" applyBorder="1" applyAlignment="1" applyProtection="1">
      <alignment horizontal="left" vertical="center" wrapText="1"/>
      <protection locked="0"/>
    </xf>
    <xf numFmtId="49" fontId="6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19" xfId="0" applyNumberFormat="1" applyFont="1" applyFill="1" applyBorder="1" applyAlignment="1" applyProtection="1">
      <alignment horizontal="left" vertical="center" wrapText="1"/>
      <protection locked="0"/>
    </xf>
    <xf numFmtId="49" fontId="9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>
      <alignment horizontal="center" vertical="center"/>
    </xf>
    <xf numFmtId="49" fontId="8" fillId="2" borderId="19" xfId="0" applyNumberFormat="1" applyFont="1" applyFill="1" applyBorder="1" applyAlignment="1" applyProtection="1">
      <alignment horizontal="left" vertical="center" wrapText="1"/>
      <protection locked="0"/>
    </xf>
    <xf numFmtId="3" fontId="8" fillId="0" borderId="14" xfId="0" applyNumberFormat="1" applyFont="1" applyFill="1" applyBorder="1" applyAlignment="1" applyProtection="1">
      <alignment horizontal="center" vertical="center"/>
      <protection locked="0"/>
    </xf>
    <xf numFmtId="49" fontId="8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Alignment="1">
      <alignment wrapText="1"/>
    </xf>
    <xf numFmtId="0" fontId="9" fillId="2" borderId="16" xfId="0" applyFont="1" applyFill="1" applyBorder="1" applyAlignment="1">
      <alignment horizontal="center" wrapText="1"/>
    </xf>
    <xf numFmtId="0" fontId="8" fillId="2" borderId="16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 applyProtection="1">
      <alignment horizontal="left" vertical="center" wrapText="1"/>
      <protection locked="0"/>
    </xf>
    <xf numFmtId="3" fontId="8" fillId="0" borderId="22" xfId="0" applyNumberFormat="1" applyFont="1" applyFill="1" applyBorder="1" applyAlignment="1" applyProtection="1">
      <alignment horizontal="center" vertical="center"/>
      <protection locked="0"/>
    </xf>
    <xf numFmtId="3" fontId="8" fillId="0" borderId="23" xfId="0" applyNumberFormat="1" applyFont="1" applyFill="1" applyBorder="1" applyAlignment="1" applyProtection="1">
      <alignment horizontal="right" vertical="center"/>
      <protection locked="0"/>
    </xf>
    <xf numFmtId="3" fontId="8" fillId="0" borderId="24" xfId="0" applyNumberFormat="1" applyFont="1" applyFill="1" applyBorder="1" applyAlignment="1" applyProtection="1">
      <alignment horizontal="right" vertical="center"/>
      <protection locked="0"/>
    </xf>
    <xf numFmtId="3" fontId="8" fillId="0" borderId="21" xfId="0" applyNumberFormat="1" applyFont="1" applyFill="1" applyBorder="1" applyAlignment="1" applyProtection="1">
      <alignment horizontal="center" vertical="center"/>
      <protection locked="0"/>
    </xf>
    <xf numFmtId="3" fontId="8" fillId="0" borderId="0" xfId="0" applyNumberFormat="1" applyFont="1" applyFill="1" applyBorder="1" applyAlignment="1" applyProtection="1">
      <alignment horizontal="center" vertical="center"/>
      <protection locked="0"/>
    </xf>
    <xf numFmtId="3" fontId="8" fillId="0" borderId="22" xfId="2" applyNumberFormat="1" applyFont="1" applyFill="1" applyBorder="1" applyAlignment="1" applyProtection="1">
      <alignment horizontal="right" vertical="center"/>
      <protection locked="0"/>
    </xf>
    <xf numFmtId="3" fontId="10" fillId="0" borderId="25" xfId="2" applyNumberFormat="1" applyFont="1" applyFill="1" applyBorder="1" applyAlignment="1" applyProtection="1">
      <alignment horizontal="right" vertical="center"/>
    </xf>
    <xf numFmtId="3" fontId="10" fillId="0" borderId="25" xfId="2" applyNumberFormat="1" applyFont="1" applyFill="1" applyBorder="1" applyAlignment="1" applyProtection="1">
      <alignment horizontal="right" vertical="center"/>
      <protection locked="0"/>
    </xf>
    <xf numFmtId="3" fontId="10" fillId="0" borderId="26" xfId="2" applyNumberFormat="1" applyFont="1" applyFill="1" applyBorder="1" applyAlignment="1" applyProtection="1">
      <alignment horizontal="right" vertical="center"/>
      <protection locked="0"/>
    </xf>
    <xf numFmtId="0" fontId="0" fillId="0" borderId="27" xfId="0" applyFont="1" applyFill="1" applyBorder="1"/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vertical="center"/>
    </xf>
    <xf numFmtId="3" fontId="6" fillId="0" borderId="30" xfId="2" applyNumberFormat="1" applyFont="1" applyFill="1" applyBorder="1" applyAlignment="1" applyProtection="1">
      <alignment horizontal="center" vertical="center"/>
    </xf>
    <xf numFmtId="3" fontId="6" fillId="0" borderId="31" xfId="2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165" fontId="6" fillId="0" borderId="0" xfId="1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3" fontId="6" fillId="0" borderId="0" xfId="2" applyNumberFormat="1" applyFont="1" applyFill="1" applyBorder="1" applyAlignment="1" applyProtection="1">
      <alignment horizontal="center" vertical="center"/>
    </xf>
    <xf numFmtId="165" fontId="6" fillId="0" borderId="0" xfId="0" applyNumberFormat="1" applyFont="1" applyFill="1" applyBorder="1"/>
    <xf numFmtId="0" fontId="0" fillId="0" borderId="0" xfId="0" applyFill="1"/>
    <xf numFmtId="0" fontId="0" fillId="0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horizontal="center"/>
    </xf>
    <xf numFmtId="0" fontId="5" fillId="0" borderId="32" xfId="0" applyFont="1" applyBorder="1"/>
    <xf numFmtId="0" fontId="0" fillId="0" borderId="0" xfId="0" applyFont="1" applyProtection="1"/>
    <xf numFmtId="3" fontId="0" fillId="0" borderId="0" xfId="0" applyNumberFormat="1" applyFont="1" applyProtection="1"/>
    <xf numFmtId="0" fontId="5" fillId="0" borderId="0" xfId="0" applyFont="1" applyAlignment="1" applyProtection="1">
      <alignment wrapText="1"/>
    </xf>
    <xf numFmtId="0" fontId="0" fillId="0" borderId="0" xfId="0" applyAlignment="1" applyProtection="1">
      <alignment horizontal="center"/>
    </xf>
    <xf numFmtId="0" fontId="5" fillId="0" borderId="0" xfId="0" applyFont="1" applyAlignment="1">
      <alignment horizontal="center"/>
    </xf>
    <xf numFmtId="0" fontId="0" fillId="0" borderId="0" xfId="0" applyProtection="1"/>
    <xf numFmtId="0" fontId="0" fillId="0" borderId="0" xfId="0" applyFont="1" applyAlignment="1">
      <alignment wrapText="1"/>
    </xf>
    <xf numFmtId="3" fontId="6" fillId="0" borderId="14" xfId="0" applyNumberFormat="1" applyFont="1" applyFill="1" applyBorder="1" applyAlignment="1">
      <alignment horizontal="center" vertical="center" wrapText="1"/>
    </xf>
    <xf numFmtId="3" fontId="8" fillId="0" borderId="14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vertical="center"/>
    </xf>
    <xf numFmtId="3" fontId="6" fillId="0" borderId="28" xfId="0" applyNumberFormat="1" applyFont="1" applyFill="1" applyBorder="1" applyAlignment="1">
      <alignment horizontal="right" vertical="center"/>
    </xf>
    <xf numFmtId="3" fontId="6" fillId="0" borderId="28" xfId="1" applyNumberFormat="1" applyFont="1" applyFill="1" applyBorder="1" applyAlignment="1">
      <alignment vertical="center"/>
    </xf>
    <xf numFmtId="166" fontId="6" fillId="0" borderId="4" xfId="0" applyNumberFormat="1" applyFont="1" applyFill="1" applyBorder="1"/>
    <xf numFmtId="49" fontId="11" fillId="2" borderId="19" xfId="0" applyNumberFormat="1" applyFont="1" applyFill="1" applyBorder="1" applyAlignment="1" applyProtection="1">
      <alignment horizontal="left" vertical="center" wrapText="1"/>
      <protection locked="0"/>
    </xf>
    <xf numFmtId="3" fontId="11" fillId="0" borderId="14" xfId="0" applyNumberFormat="1" applyFont="1" applyFill="1" applyBorder="1" applyAlignment="1" applyProtection="1">
      <alignment horizontal="center" vertical="center"/>
      <protection locked="0"/>
    </xf>
    <xf numFmtId="3" fontId="11" fillId="0" borderId="5" xfId="0" applyNumberFormat="1" applyFont="1" applyFill="1" applyBorder="1" applyAlignment="1" applyProtection="1">
      <alignment horizontal="right" vertical="center"/>
      <protection locked="0"/>
    </xf>
    <xf numFmtId="3" fontId="11" fillId="0" borderId="15" xfId="0" applyNumberFormat="1" applyFont="1" applyFill="1" applyBorder="1" applyAlignment="1" applyProtection="1">
      <alignment horizontal="right" vertical="center"/>
      <protection locked="0"/>
    </xf>
    <xf numFmtId="49" fontId="11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</cellXfs>
  <cellStyles count="3">
    <cellStyle name="Excel Built-in Explanatory Text" xfId="2"/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tabSelected="1" topLeftCell="A16" zoomScale="90" zoomScaleNormal="90" workbookViewId="0">
      <selection activeCell="C26" sqref="C26"/>
    </sheetView>
  </sheetViews>
  <sheetFormatPr defaultRowHeight="15" x14ac:dyDescent="0.25"/>
  <cols>
    <col min="1" max="1" width="6.42578125" customWidth="1"/>
    <col min="2" max="2" width="41.5703125" customWidth="1"/>
    <col min="4" max="4" width="12.140625" customWidth="1"/>
    <col min="5" max="5" width="15.7109375" customWidth="1"/>
    <col min="6" max="6" width="17.42578125" customWidth="1"/>
    <col min="7" max="7" width="15.28515625" customWidth="1"/>
    <col min="8" max="8" width="39.5703125" customWidth="1"/>
    <col min="10" max="10" width="15.28515625" customWidth="1"/>
    <col min="11" max="11" width="14.28515625" customWidth="1"/>
    <col min="12" max="12" width="17.7109375" customWidth="1"/>
    <col min="13" max="13" width="21.7109375" customWidth="1"/>
    <col min="14" max="14" width="16.85546875" customWidth="1"/>
    <col min="15" max="15" width="15.28515625" customWidth="1"/>
  </cols>
  <sheetData>
    <row r="1" spans="1:14" ht="76.5" customHeight="1" thickBot="1" x14ac:dyDescent="0.3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1"/>
    </row>
    <row r="2" spans="1:14" ht="15.75" thickBot="1" x14ac:dyDescent="0.3">
      <c r="A2" s="2"/>
      <c r="B2" s="94" t="s">
        <v>1</v>
      </c>
      <c r="C2" s="95"/>
      <c r="D2" s="95"/>
      <c r="E2" s="95"/>
      <c r="F2" s="95"/>
      <c r="G2" s="96"/>
      <c r="H2" s="94" t="s">
        <v>2</v>
      </c>
      <c r="I2" s="95"/>
      <c r="J2" s="95"/>
      <c r="K2" s="95"/>
      <c r="L2" s="95"/>
      <c r="M2" s="95"/>
      <c r="N2" s="3" t="s">
        <v>3</v>
      </c>
    </row>
    <row r="3" spans="1:14" ht="26.25" x14ac:dyDescent="0.25">
      <c r="A3" s="4" t="s">
        <v>4</v>
      </c>
      <c r="B3" s="5" t="s">
        <v>5</v>
      </c>
      <c r="C3" s="6" t="s">
        <v>6</v>
      </c>
      <c r="D3" s="7" t="s">
        <v>7</v>
      </c>
      <c r="E3" s="7" t="s">
        <v>8</v>
      </c>
      <c r="F3" s="7" t="s">
        <v>9</v>
      </c>
      <c r="G3" s="8" t="s">
        <v>10</v>
      </c>
      <c r="H3" s="5" t="s">
        <v>5</v>
      </c>
      <c r="I3" s="9" t="s">
        <v>6</v>
      </c>
      <c r="J3" s="10" t="s">
        <v>7</v>
      </c>
      <c r="K3" s="7" t="s">
        <v>8</v>
      </c>
      <c r="L3" s="7" t="s">
        <v>9</v>
      </c>
      <c r="M3" s="5" t="s">
        <v>10</v>
      </c>
      <c r="N3" s="11" t="s">
        <v>11</v>
      </c>
    </row>
    <row r="4" spans="1:14" x14ac:dyDescent="0.25">
      <c r="A4" s="12"/>
      <c r="B4" s="13" t="s">
        <v>12</v>
      </c>
      <c r="C4" s="14"/>
      <c r="D4" s="4"/>
      <c r="E4" s="4"/>
      <c r="F4" s="4"/>
      <c r="G4" s="15"/>
      <c r="H4" s="13" t="s">
        <v>12</v>
      </c>
      <c r="I4" s="16"/>
      <c r="J4" s="17"/>
      <c r="K4" s="4"/>
      <c r="L4" s="4"/>
      <c r="M4" s="18"/>
      <c r="N4" s="19"/>
    </row>
    <row r="5" spans="1:14" ht="51" x14ac:dyDescent="0.25">
      <c r="A5" s="20">
        <v>1</v>
      </c>
      <c r="B5" s="21" t="s">
        <v>42</v>
      </c>
      <c r="C5" s="22">
        <v>1</v>
      </c>
      <c r="D5" s="23">
        <v>0</v>
      </c>
      <c r="E5" s="23">
        <f>C5*D5</f>
        <v>0</v>
      </c>
      <c r="F5" s="23">
        <f>G5-E5</f>
        <v>0</v>
      </c>
      <c r="G5" s="24">
        <f>E5*1.27</f>
        <v>0</v>
      </c>
      <c r="H5" s="21" t="s">
        <v>13</v>
      </c>
      <c r="I5" s="25">
        <v>1</v>
      </c>
      <c r="J5" s="26">
        <v>0</v>
      </c>
      <c r="K5" s="27">
        <f>I5*J5</f>
        <v>0</v>
      </c>
      <c r="L5" s="28">
        <f>M5-K5</f>
        <v>0</v>
      </c>
      <c r="M5" s="29">
        <f>K5*1.27</f>
        <v>0</v>
      </c>
      <c r="N5" s="30">
        <f>E5+K5</f>
        <v>0</v>
      </c>
    </row>
    <row r="6" spans="1:14" ht="76.5" customHeight="1" x14ac:dyDescent="0.25">
      <c r="A6" s="20">
        <v>2</v>
      </c>
      <c r="B6" s="21" t="s">
        <v>54</v>
      </c>
      <c r="C6" s="22">
        <v>4</v>
      </c>
      <c r="D6" s="23">
        <v>0</v>
      </c>
      <c r="E6" s="23">
        <f t="shared" ref="E6:E27" si="0">C6*D6</f>
        <v>0</v>
      </c>
      <c r="F6" s="23">
        <f t="shared" ref="F6:F27" si="1">G6-E6</f>
        <v>0</v>
      </c>
      <c r="G6" s="24">
        <f t="shared" ref="G6:G27" si="2">E6*1.27</f>
        <v>0</v>
      </c>
      <c r="H6" s="21" t="s">
        <v>55</v>
      </c>
      <c r="I6" s="25">
        <v>4</v>
      </c>
      <c r="J6" s="26">
        <v>0</v>
      </c>
      <c r="K6" s="27">
        <f t="shared" ref="K6:K27" si="3">I6*J6</f>
        <v>0</v>
      </c>
      <c r="L6" s="28">
        <f t="shared" ref="L6:L27" si="4">M6-K6</f>
        <v>0</v>
      </c>
      <c r="M6" s="29">
        <f t="shared" ref="M6:M27" si="5">K6*1.27</f>
        <v>0</v>
      </c>
      <c r="N6" s="30">
        <f t="shared" ref="N6:N27" si="6">E6+K6</f>
        <v>0</v>
      </c>
    </row>
    <row r="7" spans="1:14" ht="51" x14ac:dyDescent="0.25">
      <c r="A7" s="20">
        <v>3</v>
      </c>
      <c r="B7" s="21" t="s">
        <v>43</v>
      </c>
      <c r="C7" s="22">
        <v>1</v>
      </c>
      <c r="D7" s="23">
        <v>0</v>
      </c>
      <c r="E7" s="23">
        <f t="shared" si="0"/>
        <v>0</v>
      </c>
      <c r="F7" s="23">
        <f t="shared" si="1"/>
        <v>0</v>
      </c>
      <c r="G7" s="24">
        <f t="shared" si="2"/>
        <v>0</v>
      </c>
      <c r="H7" s="21" t="s">
        <v>14</v>
      </c>
      <c r="I7" s="25">
        <v>1</v>
      </c>
      <c r="J7" s="26">
        <v>0</v>
      </c>
      <c r="K7" s="27">
        <f t="shared" si="3"/>
        <v>0</v>
      </c>
      <c r="L7" s="28">
        <f t="shared" si="4"/>
        <v>0</v>
      </c>
      <c r="M7" s="29">
        <f t="shared" si="5"/>
        <v>0</v>
      </c>
      <c r="N7" s="30">
        <f t="shared" si="6"/>
        <v>0</v>
      </c>
    </row>
    <row r="8" spans="1:14" ht="51" x14ac:dyDescent="0.25">
      <c r="A8" s="20">
        <v>4</v>
      </c>
      <c r="B8" s="21" t="s">
        <v>44</v>
      </c>
      <c r="C8" s="22">
        <v>4</v>
      </c>
      <c r="D8" s="23">
        <v>0</v>
      </c>
      <c r="E8" s="23">
        <f t="shared" si="0"/>
        <v>0</v>
      </c>
      <c r="F8" s="23">
        <f t="shared" si="1"/>
        <v>0</v>
      </c>
      <c r="G8" s="24">
        <f t="shared" si="2"/>
        <v>0</v>
      </c>
      <c r="H8" s="21" t="s">
        <v>15</v>
      </c>
      <c r="I8" s="25">
        <v>4</v>
      </c>
      <c r="J8" s="26">
        <v>0</v>
      </c>
      <c r="K8" s="27">
        <f t="shared" si="3"/>
        <v>0</v>
      </c>
      <c r="L8" s="28">
        <f t="shared" si="4"/>
        <v>0</v>
      </c>
      <c r="M8" s="29">
        <f t="shared" si="5"/>
        <v>0</v>
      </c>
      <c r="N8" s="30">
        <f t="shared" si="6"/>
        <v>0</v>
      </c>
    </row>
    <row r="9" spans="1:14" ht="51" x14ac:dyDescent="0.25">
      <c r="A9" s="20">
        <v>5</v>
      </c>
      <c r="B9" s="21" t="s">
        <v>16</v>
      </c>
      <c r="C9" s="22">
        <v>5</v>
      </c>
      <c r="D9" s="23">
        <v>0</v>
      </c>
      <c r="E9" s="23">
        <f t="shared" si="0"/>
        <v>0</v>
      </c>
      <c r="F9" s="23">
        <f t="shared" si="1"/>
        <v>0</v>
      </c>
      <c r="G9" s="24">
        <f t="shared" si="2"/>
        <v>0</v>
      </c>
      <c r="H9" s="21" t="s">
        <v>17</v>
      </c>
      <c r="I9" s="25">
        <v>5</v>
      </c>
      <c r="J9" s="26">
        <v>0</v>
      </c>
      <c r="K9" s="27">
        <f t="shared" si="3"/>
        <v>0</v>
      </c>
      <c r="L9" s="28">
        <f t="shared" si="4"/>
        <v>0</v>
      </c>
      <c r="M9" s="29">
        <f t="shared" si="5"/>
        <v>0</v>
      </c>
      <c r="N9" s="30">
        <f t="shared" si="6"/>
        <v>0</v>
      </c>
    </row>
    <row r="10" spans="1:14" ht="51" x14ac:dyDescent="0.25">
      <c r="A10" s="20">
        <v>6</v>
      </c>
      <c r="B10" s="21" t="s">
        <v>45</v>
      </c>
      <c r="C10" s="22">
        <v>1</v>
      </c>
      <c r="D10" s="23">
        <v>0</v>
      </c>
      <c r="E10" s="23">
        <f t="shared" si="0"/>
        <v>0</v>
      </c>
      <c r="F10" s="23">
        <f t="shared" si="1"/>
        <v>0</v>
      </c>
      <c r="G10" s="24">
        <f t="shared" si="2"/>
        <v>0</v>
      </c>
      <c r="H10" s="21" t="s">
        <v>18</v>
      </c>
      <c r="I10" s="25">
        <v>1</v>
      </c>
      <c r="J10" s="26">
        <v>0</v>
      </c>
      <c r="K10" s="27">
        <f t="shared" si="3"/>
        <v>0</v>
      </c>
      <c r="L10" s="28">
        <f t="shared" si="4"/>
        <v>0</v>
      </c>
      <c r="M10" s="29">
        <f t="shared" si="5"/>
        <v>0</v>
      </c>
      <c r="N10" s="30">
        <f t="shared" si="6"/>
        <v>0</v>
      </c>
    </row>
    <row r="11" spans="1:14" ht="51" x14ac:dyDescent="0.25">
      <c r="A11" s="20">
        <v>7</v>
      </c>
      <c r="B11" s="21" t="s">
        <v>46</v>
      </c>
      <c r="C11" s="22">
        <v>1</v>
      </c>
      <c r="D11" s="23">
        <v>0</v>
      </c>
      <c r="E11" s="23">
        <f t="shared" si="0"/>
        <v>0</v>
      </c>
      <c r="F11" s="23">
        <f t="shared" si="1"/>
        <v>0</v>
      </c>
      <c r="G11" s="24">
        <f t="shared" si="2"/>
        <v>0</v>
      </c>
      <c r="H11" s="21" t="s">
        <v>19</v>
      </c>
      <c r="I11" s="25">
        <v>1</v>
      </c>
      <c r="J11" s="26">
        <v>0</v>
      </c>
      <c r="K11" s="27">
        <f t="shared" si="3"/>
        <v>0</v>
      </c>
      <c r="L11" s="28">
        <f t="shared" si="4"/>
        <v>0</v>
      </c>
      <c r="M11" s="29">
        <f t="shared" si="5"/>
        <v>0</v>
      </c>
      <c r="N11" s="30">
        <f t="shared" si="6"/>
        <v>0</v>
      </c>
    </row>
    <row r="12" spans="1:14" ht="51" x14ac:dyDescent="0.25">
      <c r="A12" s="20">
        <v>8</v>
      </c>
      <c r="B12" s="21" t="s">
        <v>20</v>
      </c>
      <c r="C12" s="22">
        <v>1</v>
      </c>
      <c r="D12" s="23">
        <v>0</v>
      </c>
      <c r="E12" s="23">
        <f t="shared" si="0"/>
        <v>0</v>
      </c>
      <c r="F12" s="23">
        <f t="shared" si="1"/>
        <v>0</v>
      </c>
      <c r="G12" s="24">
        <f t="shared" si="2"/>
        <v>0</v>
      </c>
      <c r="H12" s="21" t="s">
        <v>21</v>
      </c>
      <c r="I12" s="25">
        <v>1</v>
      </c>
      <c r="J12" s="26">
        <v>0</v>
      </c>
      <c r="K12" s="27">
        <f t="shared" si="3"/>
        <v>0</v>
      </c>
      <c r="L12" s="28">
        <f t="shared" si="4"/>
        <v>0</v>
      </c>
      <c r="M12" s="29">
        <f t="shared" si="5"/>
        <v>0</v>
      </c>
      <c r="N12" s="30">
        <f t="shared" si="6"/>
        <v>0</v>
      </c>
    </row>
    <row r="13" spans="1:14" ht="51" x14ac:dyDescent="0.25">
      <c r="A13" s="20">
        <v>9</v>
      </c>
      <c r="B13" s="21" t="s">
        <v>47</v>
      </c>
      <c r="C13" s="22">
        <v>1</v>
      </c>
      <c r="D13" s="23">
        <v>0</v>
      </c>
      <c r="E13" s="23">
        <f t="shared" si="0"/>
        <v>0</v>
      </c>
      <c r="F13" s="23">
        <f t="shared" si="1"/>
        <v>0</v>
      </c>
      <c r="G13" s="24">
        <f t="shared" si="2"/>
        <v>0</v>
      </c>
      <c r="H13" s="21" t="s">
        <v>22</v>
      </c>
      <c r="I13" s="25">
        <v>1</v>
      </c>
      <c r="J13" s="26">
        <v>0</v>
      </c>
      <c r="K13" s="27">
        <f t="shared" si="3"/>
        <v>0</v>
      </c>
      <c r="L13" s="28">
        <f t="shared" si="4"/>
        <v>0</v>
      </c>
      <c r="M13" s="29">
        <f t="shared" si="5"/>
        <v>0</v>
      </c>
      <c r="N13" s="30">
        <f t="shared" si="6"/>
        <v>0</v>
      </c>
    </row>
    <row r="14" spans="1:14" ht="51" x14ac:dyDescent="0.25">
      <c r="A14" s="20">
        <v>10</v>
      </c>
      <c r="B14" s="21" t="s">
        <v>48</v>
      </c>
      <c r="C14" s="22">
        <v>1</v>
      </c>
      <c r="D14" s="23">
        <v>0</v>
      </c>
      <c r="E14" s="23">
        <f t="shared" si="0"/>
        <v>0</v>
      </c>
      <c r="F14" s="23">
        <f t="shared" si="1"/>
        <v>0</v>
      </c>
      <c r="G14" s="24">
        <f t="shared" si="2"/>
        <v>0</v>
      </c>
      <c r="H14" s="21" t="s">
        <v>23</v>
      </c>
      <c r="I14" s="25">
        <v>1</v>
      </c>
      <c r="J14" s="26">
        <v>0</v>
      </c>
      <c r="K14" s="27">
        <f t="shared" si="3"/>
        <v>0</v>
      </c>
      <c r="L14" s="28">
        <f t="shared" si="4"/>
        <v>0</v>
      </c>
      <c r="M14" s="29">
        <f t="shared" si="5"/>
        <v>0</v>
      </c>
      <c r="N14" s="30">
        <f t="shared" si="6"/>
        <v>0</v>
      </c>
    </row>
    <row r="15" spans="1:14" ht="51" x14ac:dyDescent="0.25">
      <c r="A15" s="20">
        <v>11</v>
      </c>
      <c r="B15" s="21" t="s">
        <v>49</v>
      </c>
      <c r="C15" s="22">
        <v>1</v>
      </c>
      <c r="D15" s="23">
        <v>0</v>
      </c>
      <c r="E15" s="23">
        <f t="shared" si="0"/>
        <v>0</v>
      </c>
      <c r="F15" s="23">
        <f t="shared" si="1"/>
        <v>0</v>
      </c>
      <c r="G15" s="24">
        <f t="shared" si="2"/>
        <v>0</v>
      </c>
      <c r="H15" s="21" t="s">
        <v>24</v>
      </c>
      <c r="I15" s="25">
        <v>1</v>
      </c>
      <c r="J15" s="26">
        <v>0</v>
      </c>
      <c r="K15" s="27">
        <f t="shared" si="3"/>
        <v>0</v>
      </c>
      <c r="L15" s="28">
        <f t="shared" si="4"/>
        <v>0</v>
      </c>
      <c r="M15" s="29">
        <f t="shared" si="5"/>
        <v>0</v>
      </c>
      <c r="N15" s="30">
        <f t="shared" si="6"/>
        <v>0</v>
      </c>
    </row>
    <row r="16" spans="1:14" ht="38.25" customHeight="1" x14ac:dyDescent="0.25">
      <c r="A16" s="20">
        <v>12</v>
      </c>
      <c r="B16" s="88" t="s">
        <v>60</v>
      </c>
      <c r="C16" s="89">
        <v>6</v>
      </c>
      <c r="D16" s="90">
        <v>0</v>
      </c>
      <c r="E16" s="90">
        <f t="shared" si="0"/>
        <v>0</v>
      </c>
      <c r="F16" s="90">
        <f t="shared" si="1"/>
        <v>0</v>
      </c>
      <c r="G16" s="91">
        <f t="shared" si="2"/>
        <v>0</v>
      </c>
      <c r="H16" s="88" t="s">
        <v>61</v>
      </c>
      <c r="I16" s="92" t="s">
        <v>59</v>
      </c>
      <c r="J16" s="26">
        <v>0</v>
      </c>
      <c r="K16" s="27">
        <f t="shared" si="3"/>
        <v>0</v>
      </c>
      <c r="L16" s="28">
        <f t="shared" si="4"/>
        <v>0</v>
      </c>
      <c r="M16" s="29">
        <f t="shared" si="5"/>
        <v>0</v>
      </c>
      <c r="N16" s="30">
        <f t="shared" si="6"/>
        <v>0</v>
      </c>
    </row>
    <row r="17" spans="1:14" ht="25.5" x14ac:dyDescent="0.25">
      <c r="A17" s="20">
        <v>13</v>
      </c>
      <c r="B17" s="21" t="s">
        <v>25</v>
      </c>
      <c r="C17" s="22">
        <v>22</v>
      </c>
      <c r="D17" s="23">
        <v>0</v>
      </c>
      <c r="E17" s="23">
        <f t="shared" si="0"/>
        <v>0</v>
      </c>
      <c r="F17" s="23">
        <f t="shared" si="1"/>
        <v>0</v>
      </c>
      <c r="G17" s="24">
        <f t="shared" si="2"/>
        <v>0</v>
      </c>
      <c r="H17" s="21" t="s">
        <v>26</v>
      </c>
      <c r="I17" s="25">
        <v>22</v>
      </c>
      <c r="J17" s="26">
        <v>0</v>
      </c>
      <c r="K17" s="27">
        <f t="shared" si="3"/>
        <v>0</v>
      </c>
      <c r="L17" s="28">
        <f t="shared" si="4"/>
        <v>0</v>
      </c>
      <c r="M17" s="29">
        <f t="shared" si="5"/>
        <v>0</v>
      </c>
      <c r="N17" s="30">
        <f t="shared" si="6"/>
        <v>0</v>
      </c>
    </row>
    <row r="18" spans="1:14" ht="38.25" x14ac:dyDescent="0.25">
      <c r="A18" s="20">
        <v>14</v>
      </c>
      <c r="B18" s="21" t="s">
        <v>27</v>
      </c>
      <c r="C18" s="22">
        <v>1</v>
      </c>
      <c r="D18" s="23">
        <v>0</v>
      </c>
      <c r="E18" s="23">
        <f t="shared" si="0"/>
        <v>0</v>
      </c>
      <c r="F18" s="23">
        <f t="shared" si="1"/>
        <v>0</v>
      </c>
      <c r="G18" s="24">
        <f t="shared" si="2"/>
        <v>0</v>
      </c>
      <c r="H18" s="21" t="s">
        <v>28</v>
      </c>
      <c r="I18" s="25">
        <v>1</v>
      </c>
      <c r="J18" s="26">
        <v>0</v>
      </c>
      <c r="K18" s="27">
        <f t="shared" si="3"/>
        <v>0</v>
      </c>
      <c r="L18" s="28">
        <f t="shared" si="4"/>
        <v>0</v>
      </c>
      <c r="M18" s="29">
        <f t="shared" si="5"/>
        <v>0</v>
      </c>
      <c r="N18" s="30">
        <f t="shared" si="6"/>
        <v>0</v>
      </c>
    </row>
    <row r="19" spans="1:14" x14ac:dyDescent="0.25">
      <c r="A19" s="31"/>
      <c r="B19" s="32" t="s">
        <v>29</v>
      </c>
      <c r="C19" s="82"/>
      <c r="D19" s="23"/>
      <c r="E19" s="23"/>
      <c r="F19" s="23"/>
      <c r="G19" s="24"/>
      <c r="H19" s="32" t="s">
        <v>29</v>
      </c>
      <c r="I19" s="33"/>
      <c r="J19" s="26"/>
      <c r="K19" s="27"/>
      <c r="L19" s="28"/>
      <c r="M19" s="29"/>
      <c r="N19" s="30"/>
    </row>
    <row r="20" spans="1:14" ht="51" x14ac:dyDescent="0.25">
      <c r="A20" s="20">
        <v>15</v>
      </c>
      <c r="B20" s="21" t="s">
        <v>50</v>
      </c>
      <c r="C20" s="22">
        <v>10</v>
      </c>
      <c r="D20" s="23">
        <v>0</v>
      </c>
      <c r="E20" s="23">
        <f t="shared" si="0"/>
        <v>0</v>
      </c>
      <c r="F20" s="23">
        <f t="shared" si="1"/>
        <v>0</v>
      </c>
      <c r="G20" s="24">
        <f t="shared" si="2"/>
        <v>0</v>
      </c>
      <c r="H20" s="21" t="s">
        <v>30</v>
      </c>
      <c r="I20" s="25" t="s">
        <v>31</v>
      </c>
      <c r="J20" s="26">
        <v>0</v>
      </c>
      <c r="K20" s="27">
        <f t="shared" si="3"/>
        <v>0</v>
      </c>
      <c r="L20" s="28">
        <f t="shared" si="4"/>
        <v>0</v>
      </c>
      <c r="M20" s="29">
        <f t="shared" si="5"/>
        <v>0</v>
      </c>
      <c r="N20" s="30">
        <f t="shared" si="6"/>
        <v>0</v>
      </c>
    </row>
    <row r="21" spans="1:14" x14ac:dyDescent="0.25">
      <c r="A21" s="31"/>
      <c r="B21" s="34" t="s">
        <v>32</v>
      </c>
      <c r="C21" s="83"/>
      <c r="D21" s="23"/>
      <c r="E21" s="23"/>
      <c r="F21" s="23"/>
      <c r="G21" s="24"/>
      <c r="H21" s="34" t="s">
        <v>32</v>
      </c>
      <c r="I21" s="35"/>
      <c r="J21" s="26"/>
      <c r="K21" s="27"/>
      <c r="L21" s="28"/>
      <c r="M21" s="29"/>
      <c r="N21" s="30"/>
    </row>
    <row r="22" spans="1:14" ht="51" x14ac:dyDescent="0.25">
      <c r="A22" s="36">
        <v>16</v>
      </c>
      <c r="B22" s="37" t="s">
        <v>33</v>
      </c>
      <c r="C22" s="38">
        <v>4</v>
      </c>
      <c r="D22" s="23">
        <v>0</v>
      </c>
      <c r="E22" s="23">
        <f t="shared" si="0"/>
        <v>0</v>
      </c>
      <c r="F22" s="23">
        <f t="shared" si="1"/>
        <v>0</v>
      </c>
      <c r="G22" s="24">
        <f t="shared" si="2"/>
        <v>0</v>
      </c>
      <c r="H22" s="37" t="s">
        <v>56</v>
      </c>
      <c r="I22" s="39">
        <v>4</v>
      </c>
      <c r="J22" s="26">
        <v>0</v>
      </c>
      <c r="K22" s="27">
        <f t="shared" si="3"/>
        <v>0</v>
      </c>
      <c r="L22" s="28">
        <f t="shared" si="4"/>
        <v>0</v>
      </c>
      <c r="M22" s="29">
        <f t="shared" si="5"/>
        <v>0</v>
      </c>
      <c r="N22" s="30">
        <f t="shared" si="6"/>
        <v>0</v>
      </c>
    </row>
    <row r="23" spans="1:14" x14ac:dyDescent="0.25">
      <c r="A23" s="31"/>
      <c r="B23" s="40" t="s">
        <v>34</v>
      </c>
      <c r="C23" s="22"/>
      <c r="D23" s="23"/>
      <c r="E23" s="23"/>
      <c r="F23" s="23"/>
      <c r="G23" s="24"/>
      <c r="H23" s="40" t="s">
        <v>34</v>
      </c>
      <c r="I23" s="41"/>
      <c r="J23" s="26"/>
      <c r="K23" s="27"/>
      <c r="L23" s="28"/>
      <c r="M23" s="29"/>
      <c r="N23" s="30"/>
    </row>
    <row r="24" spans="1:14" ht="63.75" x14ac:dyDescent="0.25">
      <c r="A24" s="36">
        <v>17</v>
      </c>
      <c r="B24" s="37" t="s">
        <v>51</v>
      </c>
      <c r="C24" s="38">
        <v>16</v>
      </c>
      <c r="D24" s="23">
        <v>0</v>
      </c>
      <c r="E24" s="23">
        <f t="shared" si="0"/>
        <v>0</v>
      </c>
      <c r="F24" s="23">
        <f t="shared" si="1"/>
        <v>0</v>
      </c>
      <c r="G24" s="24">
        <f t="shared" si="2"/>
        <v>0</v>
      </c>
      <c r="H24" s="37" t="s">
        <v>35</v>
      </c>
      <c r="I24" s="39">
        <v>16</v>
      </c>
      <c r="J24" s="26">
        <v>0</v>
      </c>
      <c r="K24" s="27">
        <f t="shared" si="3"/>
        <v>0</v>
      </c>
      <c r="L24" s="28">
        <f t="shared" si="4"/>
        <v>0</v>
      </c>
      <c r="M24" s="29">
        <f t="shared" si="5"/>
        <v>0</v>
      </c>
      <c r="N24" s="30">
        <f t="shared" si="6"/>
        <v>0</v>
      </c>
    </row>
    <row r="25" spans="1:14" x14ac:dyDescent="0.25">
      <c r="A25" s="31"/>
      <c r="B25" s="40" t="s">
        <v>36</v>
      </c>
      <c r="C25" s="22"/>
      <c r="D25" s="23"/>
      <c r="E25" s="23"/>
      <c r="F25" s="23"/>
      <c r="G25" s="24"/>
      <c r="H25" s="40" t="s">
        <v>36</v>
      </c>
      <c r="I25" s="42"/>
      <c r="J25" s="26"/>
      <c r="K25" s="27"/>
      <c r="L25" s="28"/>
      <c r="M25" s="29"/>
      <c r="N25" s="30"/>
    </row>
    <row r="26" spans="1:14" ht="25.5" x14ac:dyDescent="0.25">
      <c r="A26" s="36">
        <v>18</v>
      </c>
      <c r="B26" s="37" t="s">
        <v>52</v>
      </c>
      <c r="C26" s="38" t="s">
        <v>37</v>
      </c>
      <c r="D26" s="23">
        <v>0</v>
      </c>
      <c r="E26" s="23">
        <f t="shared" si="0"/>
        <v>0</v>
      </c>
      <c r="F26" s="23">
        <f t="shared" si="1"/>
        <v>0</v>
      </c>
      <c r="G26" s="24">
        <f t="shared" si="2"/>
        <v>0</v>
      </c>
      <c r="H26" s="37" t="s">
        <v>57</v>
      </c>
      <c r="I26" s="39" t="s">
        <v>37</v>
      </c>
      <c r="J26" s="26">
        <v>0</v>
      </c>
      <c r="K26" s="27">
        <f t="shared" si="3"/>
        <v>0</v>
      </c>
      <c r="L26" s="28">
        <f t="shared" si="4"/>
        <v>0</v>
      </c>
      <c r="M26" s="29">
        <f t="shared" si="5"/>
        <v>0</v>
      </c>
      <c r="N26" s="30">
        <f t="shared" si="6"/>
        <v>0</v>
      </c>
    </row>
    <row r="27" spans="1:14" ht="25.5" x14ac:dyDescent="0.25">
      <c r="A27" s="36">
        <v>19</v>
      </c>
      <c r="B27" s="37" t="s">
        <v>53</v>
      </c>
      <c r="C27" s="38" t="s">
        <v>38</v>
      </c>
      <c r="D27" s="23">
        <v>0</v>
      </c>
      <c r="E27" s="23">
        <f t="shared" si="0"/>
        <v>0</v>
      </c>
      <c r="F27" s="23">
        <f t="shared" si="1"/>
        <v>0</v>
      </c>
      <c r="G27" s="24">
        <f t="shared" si="2"/>
        <v>0</v>
      </c>
      <c r="H27" s="37" t="s">
        <v>58</v>
      </c>
      <c r="I27" s="39" t="s">
        <v>38</v>
      </c>
      <c r="J27" s="26">
        <v>0</v>
      </c>
      <c r="K27" s="27">
        <f t="shared" si="3"/>
        <v>0</v>
      </c>
      <c r="L27" s="28">
        <f t="shared" si="4"/>
        <v>0</v>
      </c>
      <c r="M27" s="29">
        <f t="shared" si="5"/>
        <v>0</v>
      </c>
      <c r="N27" s="30">
        <f t="shared" si="6"/>
        <v>0</v>
      </c>
    </row>
    <row r="28" spans="1:14" ht="15.75" thickBot="1" x14ac:dyDescent="0.3">
      <c r="A28" s="43"/>
      <c r="B28" s="44"/>
      <c r="C28" s="45"/>
      <c r="D28" s="46"/>
      <c r="E28" s="46"/>
      <c r="F28" s="46"/>
      <c r="G28" s="47"/>
      <c r="H28" s="48"/>
      <c r="I28" s="49"/>
      <c r="J28" s="50"/>
      <c r="K28" s="51"/>
      <c r="L28" s="52"/>
      <c r="M28" s="53"/>
      <c r="N28" s="54"/>
    </row>
    <row r="29" spans="1:14" ht="15.75" thickBot="1" x14ac:dyDescent="0.3">
      <c r="A29" s="55" t="s">
        <v>39</v>
      </c>
      <c r="B29" s="56"/>
      <c r="C29" s="84"/>
      <c r="D29" s="85"/>
      <c r="E29" s="86">
        <f>SUM(E5:E27)</f>
        <v>0</v>
      </c>
      <c r="F29" s="86">
        <f>SUM(F5:F27)</f>
        <v>0</v>
      </c>
      <c r="G29" s="86">
        <f>SUM(G5:G27)</f>
        <v>0</v>
      </c>
      <c r="H29" s="57"/>
      <c r="I29" s="58"/>
      <c r="J29" s="59"/>
      <c r="K29" s="60">
        <f>SUM(K5:K27)</f>
        <v>0</v>
      </c>
      <c r="L29" s="60">
        <f>SUM(L5:L27)</f>
        <v>0</v>
      </c>
      <c r="M29" s="61">
        <f>SUM(M5:M27)</f>
        <v>0</v>
      </c>
      <c r="N29" s="87">
        <f>K29+E29</f>
        <v>0</v>
      </c>
    </row>
    <row r="30" spans="1:14" x14ac:dyDescent="0.25">
      <c r="A30" s="62"/>
      <c r="B30" s="62"/>
      <c r="C30" s="62"/>
      <c r="D30" s="63"/>
      <c r="E30" s="64"/>
      <c r="F30" s="64"/>
      <c r="G30" s="64"/>
      <c r="H30" s="62"/>
      <c r="I30" s="65"/>
      <c r="J30" s="62"/>
      <c r="K30" s="66"/>
      <c r="L30" s="66"/>
      <c r="M30" s="66"/>
      <c r="N30" s="67"/>
    </row>
    <row r="31" spans="1:14" x14ac:dyDescent="0.25">
      <c r="A31" s="2"/>
      <c r="B31" s="68" t="s">
        <v>40</v>
      </c>
      <c r="C31" s="69"/>
      <c r="D31" s="69"/>
      <c r="E31" s="69"/>
      <c r="F31" s="69"/>
      <c r="G31" s="69"/>
      <c r="H31" s="69"/>
      <c r="I31" s="69"/>
      <c r="J31" s="68"/>
      <c r="K31" s="68"/>
      <c r="L31" s="68"/>
      <c r="M31" s="68"/>
      <c r="N31" s="1"/>
    </row>
    <row r="32" spans="1:14" x14ac:dyDescent="0.25">
      <c r="A32" s="70"/>
      <c r="C32" s="71"/>
      <c r="D32" s="71"/>
      <c r="E32" s="71"/>
      <c r="F32" s="71"/>
      <c r="G32" s="71"/>
      <c r="H32" s="71"/>
      <c r="I32" s="71"/>
      <c r="N32" s="1"/>
    </row>
    <row r="33" spans="1:14" x14ac:dyDescent="0.25">
      <c r="A33" s="70"/>
      <c r="B33" s="72"/>
      <c r="C33" s="73"/>
      <c r="D33" s="73"/>
      <c r="E33" s="73"/>
      <c r="F33" s="73"/>
      <c r="G33" s="73"/>
      <c r="H33" s="74"/>
      <c r="I33" s="73"/>
      <c r="J33" s="75"/>
      <c r="K33" s="76"/>
      <c r="L33" s="75"/>
      <c r="M33" s="75"/>
      <c r="N33" s="1"/>
    </row>
    <row r="34" spans="1:14" x14ac:dyDescent="0.25">
      <c r="A34" s="70"/>
      <c r="B34" s="77"/>
      <c r="C34" s="78"/>
      <c r="D34" s="78"/>
      <c r="E34" s="78"/>
      <c r="F34" s="78"/>
      <c r="G34" s="78"/>
      <c r="H34" s="79" t="s">
        <v>41</v>
      </c>
      <c r="I34" s="78"/>
      <c r="J34" s="80"/>
      <c r="K34" s="80"/>
      <c r="L34" s="80"/>
      <c r="M34" s="80"/>
      <c r="N34" s="1"/>
    </row>
    <row r="35" spans="1:14" x14ac:dyDescent="0.25">
      <c r="A35" s="70"/>
      <c r="B35" s="81"/>
      <c r="C35" s="71"/>
      <c r="D35" s="71"/>
      <c r="E35" s="71"/>
      <c r="F35" s="71"/>
      <c r="G35" s="71"/>
      <c r="H35" s="71"/>
      <c r="I35" s="71"/>
      <c r="N35" s="1"/>
    </row>
  </sheetData>
  <mergeCells count="3">
    <mergeCell ref="A1:M1"/>
    <mergeCell ref="B2:G2"/>
    <mergeCell ref="H2:M2"/>
  </mergeCells>
  <pageMargins left="0.7" right="0.7" top="0.75" bottom="0.75" header="0.3" footer="0.3"/>
  <pageSetup paperSize="8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vargam</dc:creator>
  <cp:lastModifiedBy>telek</cp:lastModifiedBy>
  <cp:lastPrinted>2017-08-21T06:52:33Z</cp:lastPrinted>
  <dcterms:created xsi:type="dcterms:W3CDTF">2017-08-03T09:05:48Z</dcterms:created>
  <dcterms:modified xsi:type="dcterms:W3CDTF">2017-08-21T09:02:44Z</dcterms:modified>
</cp:coreProperties>
</file>